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9555" windowHeight="6990" activeTab="1"/>
  </bookViews>
  <sheets>
    <sheet name="1e2" sheetId="1" r:id="rId1"/>
    <sheet name="3e4" sheetId="4" r:id="rId2"/>
  </sheets>
  <calcPr calcId="145621"/>
</workbook>
</file>

<file path=xl/calcChain.xml><?xml version="1.0" encoding="utf-8"?>
<calcChain xmlns="http://schemas.openxmlformats.org/spreadsheetml/2006/main">
  <c r="I7" i="4" l="1"/>
  <c r="I14" i="4"/>
  <c r="I6" i="4"/>
  <c r="I5" i="4"/>
  <c r="F23" i="4" l="1"/>
  <c r="D15" i="4"/>
  <c r="J13" i="4"/>
  <c r="D9" i="4"/>
  <c r="F9" i="4" s="1"/>
  <c r="H9" i="4" s="1"/>
  <c r="D8" i="4"/>
  <c r="F8" i="4"/>
  <c r="H8" i="4" s="1"/>
  <c r="D5" i="4"/>
  <c r="C5" i="4"/>
  <c r="E5" i="4" s="1"/>
  <c r="G5" i="4" s="1"/>
  <c r="D5" i="1"/>
  <c r="C5" i="1"/>
  <c r="E5" i="1" s="1"/>
  <c r="G5" i="1" s="1"/>
  <c r="J9" i="4" l="1"/>
  <c r="D10" i="4" s="1"/>
  <c r="J8" i="4"/>
  <c r="F5" i="4"/>
  <c r="H5" i="4" s="1"/>
  <c r="F5" i="1"/>
  <c r="H5" i="1" s="1"/>
  <c r="F10" i="4" l="1"/>
  <c r="H10" i="4" s="1"/>
  <c r="J5" i="4"/>
  <c r="D6" i="4" s="1"/>
  <c r="I5" i="1"/>
  <c r="J5" i="1"/>
  <c r="D6" i="1" s="1"/>
  <c r="J10" i="4" l="1"/>
  <c r="D11" i="4" s="1"/>
  <c r="C6" i="4"/>
  <c r="E6" i="4" s="1"/>
  <c r="G6" i="4" s="1"/>
  <c r="F6" i="4"/>
  <c r="H6" i="4" s="1"/>
  <c r="J6" i="4" s="1"/>
  <c r="D7" i="4" s="1"/>
  <c r="F6" i="1"/>
  <c r="H6" i="1" s="1"/>
  <c r="C6" i="1"/>
  <c r="E6" i="1" s="1"/>
  <c r="G6" i="1" s="1"/>
  <c r="H11" i="4" l="1"/>
  <c r="F11" i="4"/>
  <c r="J11" i="4"/>
  <c r="D12" i="4" s="1"/>
  <c r="F7" i="4"/>
  <c r="H7" i="4"/>
  <c r="J7" i="4" s="1"/>
  <c r="I6" i="1"/>
  <c r="J6" i="1"/>
  <c r="D7" i="1" s="1"/>
  <c r="F12" i="4" l="1"/>
  <c r="H12" i="4" s="1"/>
  <c r="C7" i="4"/>
  <c r="E7" i="4" s="1"/>
  <c r="G7" i="4" s="1"/>
  <c r="F7" i="1"/>
  <c r="H7" i="1" s="1"/>
  <c r="J7" i="1" s="1"/>
  <c r="D8" i="1" s="1"/>
  <c r="C7" i="1"/>
  <c r="E7" i="1" s="1"/>
  <c r="G7" i="1" s="1"/>
  <c r="I7" i="1" s="1"/>
  <c r="C8" i="1" s="1"/>
  <c r="E8" i="1" s="1"/>
  <c r="G8" i="1" s="1"/>
  <c r="C8" i="4" l="1"/>
  <c r="J12" i="4"/>
  <c r="D13" i="4" s="1"/>
  <c r="F8" i="1"/>
  <c r="H8" i="1" s="1"/>
  <c r="E8" i="4" l="1"/>
  <c r="G8" i="4" s="1"/>
  <c r="I8" i="4" s="1"/>
  <c r="C9" i="4" s="1"/>
  <c r="H13" i="4"/>
  <c r="F13" i="4"/>
  <c r="I8" i="1"/>
  <c r="J8" i="1"/>
  <c r="D9" i="1" s="1"/>
  <c r="E9" i="4" l="1"/>
  <c r="G9" i="4" s="1"/>
  <c r="I9" i="4" s="1"/>
  <c r="C10" i="4" s="1"/>
  <c r="F14" i="4"/>
  <c r="H14" i="4" s="1"/>
  <c r="E14" i="4"/>
  <c r="G14" i="4" s="1"/>
  <c r="F9" i="1"/>
  <c r="H9" i="1" s="1"/>
  <c r="J9" i="1" s="1"/>
  <c r="D10" i="1" s="1"/>
  <c r="C9" i="1"/>
  <c r="E9" i="1" s="1"/>
  <c r="G9" i="1" s="1"/>
  <c r="E10" i="4" l="1"/>
  <c r="G10" i="4" s="1"/>
  <c r="I10" i="4" s="1"/>
  <c r="C11" i="4" s="1"/>
  <c r="J14" i="4"/>
  <c r="F10" i="1"/>
  <c r="H10" i="1" s="1"/>
  <c r="I9" i="1"/>
  <c r="C10" i="1" s="1"/>
  <c r="E10" i="1" s="1"/>
  <c r="G10" i="1" s="1"/>
  <c r="E11" i="4" l="1"/>
  <c r="G11" i="4" s="1"/>
  <c r="I11" i="4"/>
  <c r="C12" i="4" s="1"/>
  <c r="F15" i="4"/>
  <c r="H15" i="4" s="1"/>
  <c r="I10" i="1"/>
  <c r="J10" i="1"/>
  <c r="D11" i="1" s="1"/>
  <c r="E12" i="4" l="1"/>
  <c r="G12" i="4" s="1"/>
  <c r="I12" i="4" s="1"/>
  <c r="C13" i="4" s="1"/>
  <c r="J15" i="4"/>
  <c r="D16" i="4" s="1"/>
  <c r="C11" i="1"/>
  <c r="E11" i="1" s="1"/>
  <c r="G11" i="1" s="1"/>
  <c r="F11" i="1"/>
  <c r="H11" i="1" s="1"/>
  <c r="I11" i="1" s="1"/>
  <c r="C12" i="1" s="1"/>
  <c r="E12" i="1" s="1"/>
  <c r="G12" i="1" s="1"/>
  <c r="E13" i="4" l="1"/>
  <c r="G13" i="4" s="1"/>
  <c r="I13" i="4" s="1"/>
  <c r="C15" i="4"/>
  <c r="F16" i="4"/>
  <c r="H16" i="4" s="1"/>
  <c r="J11" i="1"/>
  <c r="D12" i="1" s="1"/>
  <c r="E15" i="4" l="1"/>
  <c r="G15" i="4" s="1"/>
  <c r="I15" i="4" s="1"/>
  <c r="C16" i="4" s="1"/>
  <c r="J16" i="4"/>
  <c r="D17" i="4" s="1"/>
  <c r="F12" i="1"/>
  <c r="H12" i="1" s="1"/>
  <c r="E16" i="4" l="1"/>
  <c r="G16" i="4" s="1"/>
  <c r="I16" i="4" s="1"/>
  <c r="C17" i="4" s="1"/>
  <c r="F17" i="4"/>
  <c r="H17" i="4" s="1"/>
  <c r="I12" i="1"/>
  <c r="C13" i="1" s="1"/>
  <c r="E13" i="1" s="1"/>
  <c r="G13" i="1" s="1"/>
  <c r="J12" i="1"/>
  <c r="D13" i="1" s="1"/>
  <c r="F13" i="1" s="1"/>
  <c r="H13" i="1" s="1"/>
  <c r="E17" i="4" l="1"/>
  <c r="G17" i="4" s="1"/>
  <c r="I17" i="4" s="1"/>
  <c r="C18" i="4" s="1"/>
  <c r="J17" i="4"/>
  <c r="D18" i="4" s="1"/>
  <c r="F18" i="4" s="1"/>
  <c r="H18" i="4" s="1"/>
  <c r="I13" i="1"/>
  <c r="J13" i="1"/>
  <c r="F16" i="1" s="1"/>
  <c r="E18" i="4" l="1"/>
  <c r="G18" i="4" s="1"/>
  <c r="I18" i="4"/>
  <c r="J18" i="4"/>
  <c r="D19" i="4" s="1"/>
  <c r="E16" i="1"/>
  <c r="F19" i="4" l="1"/>
  <c r="H19" i="4" s="1"/>
  <c r="J19" i="4" s="1"/>
  <c r="C19" i="4"/>
  <c r="E19" i="4" l="1"/>
  <c r="G19" i="4" s="1"/>
  <c r="I19" i="4"/>
  <c r="E23" i="4" s="1"/>
</calcChain>
</file>

<file path=xl/sharedStrings.xml><?xml version="1.0" encoding="utf-8"?>
<sst xmlns="http://schemas.openxmlformats.org/spreadsheetml/2006/main" count="30" uniqueCount="15">
  <si>
    <t>t</t>
  </si>
  <si>
    <t>yi</t>
  </si>
  <si>
    <t>mt</t>
  </si>
  <si>
    <t>Ct</t>
  </si>
  <si>
    <t>at</t>
  </si>
  <si>
    <t>Rt</t>
  </si>
  <si>
    <t>ft</t>
  </si>
  <si>
    <t>Qt</t>
  </si>
  <si>
    <t>Vt</t>
  </si>
  <si>
    <t>Wt</t>
  </si>
  <si>
    <t>m0</t>
  </si>
  <si>
    <t>C0</t>
  </si>
  <si>
    <t>et</t>
  </si>
  <si>
    <t>At</t>
  </si>
  <si>
    <t>Preditiva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</si>
</sst>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At</c:v>
          </c:tx>
          <c:marker>
            <c:symbol val="none"/>
          </c:marker>
          <c:val>
            <c:numRef>
              <c:f>'1e2'!$H$5:$H$13</c:f>
              <c:numCache>
                <c:formatCode>General</c:formatCode>
                <c:ptCount val="9"/>
                <c:pt idx="0">
                  <c:v>0.80198019801980203</c:v>
                </c:pt>
                <c:pt idx="1">
                  <c:v>0.46003742314889051</c:v>
                </c:pt>
                <c:pt idx="2">
                  <c:v>0.33776475690602836</c:v>
                </c:pt>
                <c:pt idx="3">
                  <c:v>0.27941677793470987</c:v>
                </c:pt>
                <c:pt idx="4">
                  <c:v>0.24779044721134708</c:v>
                </c:pt>
                <c:pt idx="5">
                  <c:v>0.22945957712297099</c:v>
                </c:pt>
                <c:pt idx="6">
                  <c:v>0.21842001273019634</c:v>
                </c:pt>
                <c:pt idx="7">
                  <c:v>0.21161761091457296</c:v>
                </c:pt>
                <c:pt idx="8">
                  <c:v>0.20736680326213969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661824"/>
        <c:axId val="179692672"/>
      </c:lineChart>
      <c:catAx>
        <c:axId val="179661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79692672"/>
        <c:crosses val="autoZero"/>
        <c:auto val="1"/>
        <c:lblAlgn val="ctr"/>
        <c:lblOffset val="100"/>
        <c:noMultiLvlLbl val="0"/>
      </c:catAx>
      <c:valAx>
        <c:axId val="179692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661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'3e4'!$H$5:$H$19</c:f>
              <c:numCache>
                <c:formatCode>General</c:formatCode>
                <c:ptCount val="15"/>
                <c:pt idx="0">
                  <c:v>0.80198019801980203</c:v>
                </c:pt>
                <c:pt idx="1">
                  <c:v>0.46003742314889051</c:v>
                </c:pt>
                <c:pt idx="2">
                  <c:v>0.33776475690602836</c:v>
                </c:pt>
                <c:pt idx="3">
                  <c:v>0.27941677793470987</c:v>
                </c:pt>
                <c:pt idx="4">
                  <c:v>0.24779044721134708</c:v>
                </c:pt>
                <c:pt idx="5">
                  <c:v>0.22945957712297099</c:v>
                </c:pt>
                <c:pt idx="6">
                  <c:v>0.21842001273019634</c:v>
                </c:pt>
                <c:pt idx="7">
                  <c:v>0.21161761091457296</c:v>
                </c:pt>
                <c:pt idx="8">
                  <c:v>0.20736680326213969</c:v>
                </c:pt>
                <c:pt idx="9">
                  <c:v>0.90250909232553034</c:v>
                </c:pt>
                <c:pt idx="10">
                  <c:v>0.48783849256806633</c:v>
                </c:pt>
                <c:pt idx="11">
                  <c:v>0.34973665646118623</c:v>
                </c:pt>
                <c:pt idx="12">
                  <c:v>0.28557990148789869</c:v>
                </c:pt>
                <c:pt idx="13">
                  <c:v>0.25126156893649487</c:v>
                </c:pt>
                <c:pt idx="14">
                  <c:v>0.23151499754404661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72512"/>
        <c:axId val="125074048"/>
      </c:lineChart>
      <c:catAx>
        <c:axId val="12507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5074048"/>
        <c:crosses val="autoZero"/>
        <c:auto val="1"/>
        <c:lblAlgn val="ctr"/>
        <c:lblOffset val="100"/>
        <c:noMultiLvlLbl val="0"/>
      </c:catAx>
      <c:valAx>
        <c:axId val="125074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072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1</xdr:row>
      <xdr:rowOff>114300</xdr:rowOff>
    </xdr:from>
    <xdr:to>
      <xdr:col>19</xdr:col>
      <xdr:colOff>85725</xdr:colOff>
      <xdr:row>16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1</xdr:row>
      <xdr:rowOff>114300</xdr:rowOff>
    </xdr:from>
    <xdr:to>
      <xdr:col>19</xdr:col>
      <xdr:colOff>85725</xdr:colOff>
      <xdr:row>16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L19" sqref="L19"/>
    </sheetView>
  </sheetViews>
  <sheetFormatPr defaultRowHeight="15" x14ac:dyDescent="0.25"/>
  <sheetData>
    <row r="1" spans="1:10" x14ac:dyDescent="0.25">
      <c r="A1" t="s">
        <v>8</v>
      </c>
      <c r="B1">
        <v>100</v>
      </c>
      <c r="D1" t="s">
        <v>10</v>
      </c>
      <c r="E1">
        <v>130</v>
      </c>
    </row>
    <row r="2" spans="1:10" x14ac:dyDescent="0.25">
      <c r="A2" t="s">
        <v>9</v>
      </c>
      <c r="B2">
        <v>5</v>
      </c>
      <c r="D2" t="s">
        <v>11</v>
      </c>
      <c r="E2">
        <v>400</v>
      </c>
    </row>
    <row r="4" spans="1:10" x14ac:dyDescent="0.25">
      <c r="A4" t="s">
        <v>0</v>
      </c>
      <c r="B4" t="s">
        <v>1</v>
      </c>
      <c r="C4" t="s">
        <v>4</v>
      </c>
      <c r="D4" t="s">
        <v>5</v>
      </c>
      <c r="E4" t="s">
        <v>6</v>
      </c>
      <c r="F4" t="s">
        <v>7</v>
      </c>
      <c r="G4" t="s">
        <v>12</v>
      </c>
      <c r="H4" t="s">
        <v>13</v>
      </c>
      <c r="I4" t="s">
        <v>2</v>
      </c>
      <c r="J4" t="s">
        <v>3</v>
      </c>
    </row>
    <row r="5" spans="1:10" x14ac:dyDescent="0.25">
      <c r="A5">
        <v>1</v>
      </c>
      <c r="B5">
        <v>150</v>
      </c>
      <c r="C5">
        <f>E1</f>
        <v>130</v>
      </c>
      <c r="D5">
        <f>E2+B$2</f>
        <v>405</v>
      </c>
      <c r="E5">
        <f>C5</f>
        <v>130</v>
      </c>
      <c r="F5">
        <f>D5+B$1</f>
        <v>505</v>
      </c>
      <c r="G5">
        <f>B5-E5</f>
        <v>20</v>
      </c>
      <c r="H5">
        <f>D5/F5</f>
        <v>0.80198019801980203</v>
      </c>
      <c r="I5">
        <f>E1+(H5*G5)</f>
        <v>146.03960396039605</v>
      </c>
      <c r="J5">
        <f>D5-((H5^2)*F5)</f>
        <v>80.198019801980138</v>
      </c>
    </row>
    <row r="6" spans="1:10" x14ac:dyDescent="0.25">
      <c r="A6">
        <v>2</v>
      </c>
      <c r="B6">
        <v>136</v>
      </c>
      <c r="C6">
        <f>I5</f>
        <v>146.03960396039605</v>
      </c>
      <c r="D6">
        <f>J5+B$2</f>
        <v>85.198019801980138</v>
      </c>
      <c r="E6">
        <f>C6</f>
        <v>146.03960396039605</v>
      </c>
      <c r="F6">
        <f>D6+B$1</f>
        <v>185.19801980198014</v>
      </c>
      <c r="G6">
        <f>B6-E6</f>
        <v>-10.03960396039605</v>
      </c>
      <c r="H6">
        <f>D6/F6</f>
        <v>0.46003742314889051</v>
      </c>
      <c r="I6">
        <f>I5+(H6*G6)</f>
        <v>141.42101042502006</v>
      </c>
      <c r="J6">
        <f>D6-((H6^2)*F6)</f>
        <v>46.003742314889045</v>
      </c>
    </row>
    <row r="7" spans="1:10" x14ac:dyDescent="0.25">
      <c r="A7">
        <v>3</v>
      </c>
      <c r="B7">
        <v>143</v>
      </c>
      <c r="C7">
        <f>I6</f>
        <v>141.42101042502006</v>
      </c>
      <c r="D7">
        <f t="shared" ref="D7:D13" si="0">J6+B$2</f>
        <v>51.003742314889045</v>
      </c>
      <c r="E7">
        <f t="shared" ref="E7:E12" si="1">C7</f>
        <v>141.42101042502006</v>
      </c>
      <c r="F7">
        <f t="shared" ref="F7:F13" si="2">D7+B$1</f>
        <v>151.00374231488905</v>
      </c>
      <c r="G7">
        <f t="shared" ref="G7:G13" si="3">B7-E7</f>
        <v>1.5789895749799427</v>
      </c>
      <c r="H7">
        <f t="shared" ref="H7:H13" si="4">D7/F7</f>
        <v>0.33776475690602836</v>
      </c>
      <c r="I7">
        <f t="shared" ref="I7:I13" si="5">I6+(H7*G7)</f>
        <v>141.9543374549703</v>
      </c>
      <c r="J7">
        <f t="shared" ref="J7:J13" si="6">D7-((H7^2)*F7)</f>
        <v>33.776475690602837</v>
      </c>
    </row>
    <row r="8" spans="1:10" x14ac:dyDescent="0.25">
      <c r="A8">
        <v>4</v>
      </c>
      <c r="B8">
        <v>154</v>
      </c>
      <c r="C8">
        <f t="shared" ref="C8:C13" si="7">I7</f>
        <v>141.9543374549703</v>
      </c>
      <c r="D8">
        <f t="shared" si="0"/>
        <v>38.776475690602837</v>
      </c>
      <c r="E8">
        <f t="shared" si="1"/>
        <v>141.9543374549703</v>
      </c>
      <c r="F8">
        <f t="shared" si="2"/>
        <v>138.77647569060284</v>
      </c>
      <c r="G8">
        <f t="shared" si="3"/>
        <v>12.0456625450297</v>
      </c>
      <c r="H8">
        <f t="shared" si="4"/>
        <v>0.27941677793470987</v>
      </c>
      <c r="I8">
        <f t="shared" si="5"/>
        <v>145.32009767139132</v>
      </c>
      <c r="J8">
        <f t="shared" si="6"/>
        <v>27.941677793470987</v>
      </c>
    </row>
    <row r="9" spans="1:10" x14ac:dyDescent="0.25">
      <c r="A9">
        <v>5</v>
      </c>
      <c r="B9">
        <v>135</v>
      </c>
      <c r="C9">
        <f t="shared" si="7"/>
        <v>145.32009767139132</v>
      </c>
      <c r="D9">
        <f t="shared" si="0"/>
        <v>32.941677793470987</v>
      </c>
      <c r="E9">
        <f t="shared" si="1"/>
        <v>145.32009767139132</v>
      </c>
      <c r="F9">
        <f t="shared" si="2"/>
        <v>132.941677793471</v>
      </c>
      <c r="G9">
        <f t="shared" si="3"/>
        <v>-10.320097671391324</v>
      </c>
      <c r="H9">
        <f t="shared" si="4"/>
        <v>0.24779044721134708</v>
      </c>
      <c r="I9">
        <f t="shared" si="5"/>
        <v>142.76287605413248</v>
      </c>
      <c r="J9">
        <f t="shared" si="6"/>
        <v>24.77904472113471</v>
      </c>
    </row>
    <row r="10" spans="1:10" x14ac:dyDescent="0.25">
      <c r="A10">
        <v>6</v>
      </c>
      <c r="B10">
        <v>148</v>
      </c>
      <c r="C10">
        <f t="shared" si="7"/>
        <v>142.76287605413248</v>
      </c>
      <c r="D10">
        <f t="shared" si="0"/>
        <v>29.77904472113471</v>
      </c>
      <c r="E10">
        <f t="shared" si="1"/>
        <v>142.76287605413248</v>
      </c>
      <c r="F10">
        <f t="shared" si="2"/>
        <v>129.77904472113471</v>
      </c>
      <c r="G10">
        <f t="shared" si="3"/>
        <v>5.2371239458675234</v>
      </c>
      <c r="H10">
        <f t="shared" si="4"/>
        <v>0.22945957712297099</v>
      </c>
      <c r="I10">
        <f t="shared" si="5"/>
        <v>143.96458430009181</v>
      </c>
      <c r="J10">
        <f t="shared" si="6"/>
        <v>22.945957712297098</v>
      </c>
    </row>
    <row r="11" spans="1:10" x14ac:dyDescent="0.25">
      <c r="A11">
        <v>7</v>
      </c>
      <c r="B11">
        <v>128</v>
      </c>
      <c r="C11">
        <f t="shared" si="7"/>
        <v>143.96458430009181</v>
      </c>
      <c r="D11">
        <f t="shared" si="0"/>
        <v>27.945957712297098</v>
      </c>
      <c r="E11">
        <f t="shared" si="1"/>
        <v>143.96458430009181</v>
      </c>
      <c r="F11">
        <f t="shared" si="2"/>
        <v>127.9459577122971</v>
      </c>
      <c r="G11">
        <f t="shared" si="3"/>
        <v>-15.964584300091815</v>
      </c>
      <c r="H11">
        <f t="shared" si="4"/>
        <v>0.21842001273019634</v>
      </c>
      <c r="I11">
        <f t="shared" si="5"/>
        <v>140.47759959403348</v>
      </c>
      <c r="J11">
        <f t="shared" si="6"/>
        <v>21.842001273019637</v>
      </c>
    </row>
    <row r="12" spans="1:10" x14ac:dyDescent="0.25">
      <c r="A12">
        <v>8</v>
      </c>
      <c r="B12">
        <v>149</v>
      </c>
      <c r="C12">
        <f t="shared" si="7"/>
        <v>140.47759959403348</v>
      </c>
      <c r="D12">
        <f t="shared" si="0"/>
        <v>26.842001273019637</v>
      </c>
      <c r="E12">
        <f t="shared" si="1"/>
        <v>140.47759959403348</v>
      </c>
      <c r="F12">
        <f t="shared" si="2"/>
        <v>126.84200127301963</v>
      </c>
      <c r="G12">
        <f t="shared" si="3"/>
        <v>8.5224004059665219</v>
      </c>
      <c r="H12">
        <f t="shared" si="4"/>
        <v>0.21161761091457296</v>
      </c>
      <c r="I12">
        <f t="shared" si="5"/>
        <v>142.28108960720149</v>
      </c>
      <c r="J12">
        <f t="shared" si="6"/>
        <v>21.161761091457294</v>
      </c>
    </row>
    <row r="13" spans="1:10" x14ac:dyDescent="0.25">
      <c r="A13">
        <v>9</v>
      </c>
      <c r="B13">
        <v>146</v>
      </c>
      <c r="C13">
        <f t="shared" si="7"/>
        <v>142.28108960720149</v>
      </c>
      <c r="D13">
        <f t="shared" si="0"/>
        <v>26.161761091457294</v>
      </c>
      <c r="E13">
        <f>C13</f>
        <v>142.28108960720149</v>
      </c>
      <c r="F13">
        <f t="shared" si="2"/>
        <v>126.16176109145729</v>
      </c>
      <c r="G13">
        <f t="shared" si="3"/>
        <v>3.7189103927985059</v>
      </c>
      <c r="H13">
        <f t="shared" si="4"/>
        <v>0.20736680326213969</v>
      </c>
      <c r="I13">
        <f t="shared" si="5"/>
        <v>143.05226816697447</v>
      </c>
      <c r="J13">
        <f t="shared" si="6"/>
        <v>20.736680326213968</v>
      </c>
    </row>
    <row r="15" spans="1:10" x14ac:dyDescent="0.25">
      <c r="A15" t="s">
        <v>14</v>
      </c>
    </row>
    <row r="16" spans="1:10" x14ac:dyDescent="0.25">
      <c r="A16">
        <v>10</v>
      </c>
      <c r="E16">
        <f>I13</f>
        <v>143.05226816697447</v>
      </c>
      <c r="F16">
        <f>J13+B$2+B$1</f>
        <v>125.73668032621397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4" sqref="D14"/>
    </sheetView>
  </sheetViews>
  <sheetFormatPr defaultRowHeight="15" x14ac:dyDescent="0.25"/>
  <sheetData>
    <row r="1" spans="1:10" x14ac:dyDescent="0.25">
      <c r="A1" t="s">
        <v>8</v>
      </c>
      <c r="B1">
        <v>100</v>
      </c>
      <c r="D1" t="s">
        <v>10</v>
      </c>
      <c r="E1">
        <v>130</v>
      </c>
    </row>
    <row r="2" spans="1:10" x14ac:dyDescent="0.25">
      <c r="A2" t="s">
        <v>9</v>
      </c>
      <c r="B2">
        <v>5</v>
      </c>
      <c r="D2" t="s">
        <v>11</v>
      </c>
      <c r="E2">
        <v>400</v>
      </c>
    </row>
    <row r="4" spans="1:10" x14ac:dyDescent="0.25">
      <c r="A4" t="s">
        <v>0</v>
      </c>
      <c r="B4" t="s">
        <v>1</v>
      </c>
      <c r="C4" t="s">
        <v>4</v>
      </c>
      <c r="D4" t="s">
        <v>5</v>
      </c>
      <c r="E4" t="s">
        <v>6</v>
      </c>
      <c r="F4" t="s">
        <v>7</v>
      </c>
      <c r="G4" t="s">
        <v>12</v>
      </c>
      <c r="H4" t="s">
        <v>13</v>
      </c>
      <c r="I4" t="s">
        <v>2</v>
      </c>
      <c r="J4" t="s">
        <v>3</v>
      </c>
    </row>
    <row r="5" spans="1:10" x14ac:dyDescent="0.25">
      <c r="A5">
        <v>1</v>
      </c>
      <c r="B5">
        <v>150</v>
      </c>
      <c r="C5">
        <f>E1</f>
        <v>130</v>
      </c>
      <c r="D5">
        <f>E2+B$2</f>
        <v>405</v>
      </c>
      <c r="E5">
        <f>C5</f>
        <v>130</v>
      </c>
      <c r="F5">
        <f>D5+B$1</f>
        <v>505</v>
      </c>
      <c r="G5">
        <f>B5-E5</f>
        <v>20</v>
      </c>
      <c r="H5">
        <f>D5/F5</f>
        <v>0.80198019801980203</v>
      </c>
      <c r="I5">
        <f>C5+(H5*G5)</f>
        <v>146.03960396039605</v>
      </c>
      <c r="J5">
        <f>D5-((H5^2)*F5)</f>
        <v>80.198019801980138</v>
      </c>
    </row>
    <row r="6" spans="1:10" x14ac:dyDescent="0.25">
      <c r="A6">
        <v>2</v>
      </c>
      <c r="B6">
        <v>136</v>
      </c>
      <c r="C6">
        <f>I5</f>
        <v>146.03960396039605</v>
      </c>
      <c r="D6">
        <f>J5+B$2</f>
        <v>85.198019801980138</v>
      </c>
      <c r="E6">
        <f>C6</f>
        <v>146.03960396039605</v>
      </c>
      <c r="F6">
        <f>D6+B$1</f>
        <v>185.19801980198014</v>
      </c>
      <c r="G6">
        <f>B6-E6</f>
        <v>-10.03960396039605</v>
      </c>
      <c r="H6">
        <f>D6/F6</f>
        <v>0.46003742314889051</v>
      </c>
      <c r="I6">
        <f>C6+(H6*G6)</f>
        <v>141.42101042502006</v>
      </c>
      <c r="J6">
        <f>D6-((H6^2)*F6)</f>
        <v>46.003742314889045</v>
      </c>
    </row>
    <row r="7" spans="1:10" x14ac:dyDescent="0.25">
      <c r="A7">
        <v>3</v>
      </c>
      <c r="B7">
        <v>143</v>
      </c>
      <c r="C7">
        <f>I6</f>
        <v>141.42101042502006</v>
      </c>
      <c r="D7">
        <f t="shared" ref="D7" si="0">J6+B$2</f>
        <v>51.003742314889045</v>
      </c>
      <c r="E7">
        <f t="shared" ref="E7" si="1">C7</f>
        <v>141.42101042502006</v>
      </c>
      <c r="F7">
        <f t="shared" ref="F7" si="2">D7+B$1</f>
        <v>151.00374231488905</v>
      </c>
      <c r="G7">
        <f t="shared" ref="G7" si="3">B7-E7</f>
        <v>1.5789895749799427</v>
      </c>
      <c r="H7">
        <f t="shared" ref="H7" si="4">D7/F7</f>
        <v>0.33776475690602836</v>
      </c>
      <c r="I7">
        <f t="shared" ref="I7:I19" si="5">C7+(H7*G7)</f>
        <v>141.9543374549703</v>
      </c>
      <c r="J7">
        <f t="shared" ref="J7" si="6">D7-((H7^2)*F7)</f>
        <v>33.776475690602837</v>
      </c>
    </row>
    <row r="8" spans="1:10" x14ac:dyDescent="0.25">
      <c r="A8">
        <v>4</v>
      </c>
      <c r="B8">
        <v>154</v>
      </c>
      <c r="C8">
        <f>I7</f>
        <v>141.9543374549703</v>
      </c>
      <c r="D8">
        <f t="shared" ref="D8:D9" si="7">J7+B$2</f>
        <v>38.776475690602837</v>
      </c>
      <c r="E8">
        <f t="shared" ref="E8:E9" si="8">C8</f>
        <v>141.9543374549703</v>
      </c>
      <c r="F8">
        <f t="shared" ref="F8:F9" si="9">D8+B$1</f>
        <v>138.77647569060284</v>
      </c>
      <c r="G8">
        <f t="shared" ref="G8:G9" si="10">B8-E8</f>
        <v>12.0456625450297</v>
      </c>
      <c r="H8">
        <f t="shared" ref="H8:H9" si="11">D8/F8</f>
        <v>0.27941677793470987</v>
      </c>
      <c r="I8">
        <f t="shared" si="5"/>
        <v>145.32009767139132</v>
      </c>
      <c r="J8">
        <f t="shared" ref="J8:J9" si="12">D8-((H8^2)*F8)</f>
        <v>27.941677793470987</v>
      </c>
    </row>
    <row r="9" spans="1:10" x14ac:dyDescent="0.25">
      <c r="A9">
        <v>5</v>
      </c>
      <c r="B9">
        <v>135</v>
      </c>
      <c r="C9">
        <f t="shared" ref="C9:C19" si="13">I8</f>
        <v>145.32009767139132</v>
      </c>
      <c r="D9">
        <f t="shared" si="7"/>
        <v>32.941677793470987</v>
      </c>
      <c r="E9">
        <f t="shared" si="8"/>
        <v>145.32009767139132</v>
      </c>
      <c r="F9">
        <f t="shared" si="9"/>
        <v>132.941677793471</v>
      </c>
      <c r="G9">
        <f t="shared" si="10"/>
        <v>-10.320097671391324</v>
      </c>
      <c r="H9">
        <f t="shared" si="11"/>
        <v>0.24779044721134708</v>
      </c>
      <c r="I9">
        <f t="shared" si="5"/>
        <v>142.76287605413248</v>
      </c>
      <c r="J9">
        <f t="shared" si="12"/>
        <v>24.77904472113471</v>
      </c>
    </row>
    <row r="10" spans="1:10" x14ac:dyDescent="0.25">
      <c r="A10">
        <v>6</v>
      </c>
      <c r="B10">
        <v>148</v>
      </c>
      <c r="C10">
        <f t="shared" si="13"/>
        <v>142.76287605413248</v>
      </c>
      <c r="D10">
        <f t="shared" ref="D10:D19" si="14">J9+B$2</f>
        <v>29.77904472113471</v>
      </c>
      <c r="E10">
        <f t="shared" ref="E10:E19" si="15">C10</f>
        <v>142.76287605413248</v>
      </c>
      <c r="F10">
        <f t="shared" ref="F10:F19" si="16">D10+B$1</f>
        <v>129.77904472113471</v>
      </c>
      <c r="G10">
        <f t="shared" ref="G10:G19" si="17">B10-E10</f>
        <v>5.2371239458675234</v>
      </c>
      <c r="H10">
        <f t="shared" ref="H10:H19" si="18">D10/F10</f>
        <v>0.22945957712297099</v>
      </c>
      <c r="I10">
        <f t="shared" si="5"/>
        <v>143.96458430009181</v>
      </c>
      <c r="J10">
        <f t="shared" ref="J10:J19" si="19">D10-((H10^2)*F10)</f>
        <v>22.945957712297098</v>
      </c>
    </row>
    <row r="11" spans="1:10" x14ac:dyDescent="0.25">
      <c r="A11">
        <v>7</v>
      </c>
      <c r="B11">
        <v>128</v>
      </c>
      <c r="C11">
        <f t="shared" si="13"/>
        <v>143.96458430009181</v>
      </c>
      <c r="D11">
        <f t="shared" si="14"/>
        <v>27.945957712297098</v>
      </c>
      <c r="E11">
        <f t="shared" si="15"/>
        <v>143.96458430009181</v>
      </c>
      <c r="F11">
        <f t="shared" si="16"/>
        <v>127.9459577122971</v>
      </c>
      <c r="G11">
        <f t="shared" si="17"/>
        <v>-15.964584300091815</v>
      </c>
      <c r="H11">
        <f t="shared" si="18"/>
        <v>0.21842001273019634</v>
      </c>
      <c r="I11">
        <f t="shared" si="5"/>
        <v>140.47759959403348</v>
      </c>
      <c r="J11">
        <f t="shared" si="19"/>
        <v>21.842001273019637</v>
      </c>
    </row>
    <row r="12" spans="1:10" x14ac:dyDescent="0.25">
      <c r="A12">
        <v>8</v>
      </c>
      <c r="B12">
        <v>149</v>
      </c>
      <c r="C12">
        <f t="shared" si="13"/>
        <v>140.47759959403348</v>
      </c>
      <c r="D12">
        <f t="shared" si="14"/>
        <v>26.842001273019637</v>
      </c>
      <c r="E12">
        <f t="shared" si="15"/>
        <v>140.47759959403348</v>
      </c>
      <c r="F12">
        <f t="shared" si="16"/>
        <v>126.84200127301963</v>
      </c>
      <c r="G12">
        <f t="shared" si="17"/>
        <v>8.5224004059665219</v>
      </c>
      <c r="H12">
        <f t="shared" si="18"/>
        <v>0.21161761091457296</v>
      </c>
      <c r="I12">
        <f t="shared" si="5"/>
        <v>142.28108960720149</v>
      </c>
      <c r="J12">
        <f t="shared" si="19"/>
        <v>21.161761091457294</v>
      </c>
    </row>
    <row r="13" spans="1:10" x14ac:dyDescent="0.25">
      <c r="A13">
        <v>9</v>
      </c>
      <c r="B13">
        <v>146</v>
      </c>
      <c r="C13">
        <f t="shared" si="13"/>
        <v>142.28108960720149</v>
      </c>
      <c r="D13">
        <f t="shared" si="14"/>
        <v>26.161761091457294</v>
      </c>
      <c r="E13">
        <f t="shared" si="15"/>
        <v>142.28108960720149</v>
      </c>
      <c r="F13">
        <f t="shared" si="16"/>
        <v>126.16176109145729</v>
      </c>
      <c r="G13">
        <f t="shared" si="17"/>
        <v>3.7189103927985059</v>
      </c>
      <c r="H13">
        <f t="shared" si="18"/>
        <v>0.20736680326213969</v>
      </c>
      <c r="I13" s="1">
        <f t="shared" si="5"/>
        <v>143.05226816697447</v>
      </c>
      <c r="J13" s="1">
        <f t="shared" si="19"/>
        <v>20.736680326213968</v>
      </c>
    </row>
    <row r="14" spans="1:10" x14ac:dyDescent="0.25">
      <c r="A14">
        <v>10</v>
      </c>
      <c r="B14">
        <v>340</v>
      </c>
      <c r="C14" s="1">
        <v>286.10453633394894</v>
      </c>
      <c r="D14" s="1">
        <v>925.73668032621401</v>
      </c>
      <c r="E14">
        <f t="shared" si="15"/>
        <v>286.10453633394894</v>
      </c>
      <c r="F14">
        <f t="shared" si="16"/>
        <v>1025.7366803262139</v>
      </c>
      <c r="G14">
        <f t="shared" si="17"/>
        <v>53.895463666051057</v>
      </c>
      <c r="H14">
        <f t="shared" si="18"/>
        <v>0.90250909232553034</v>
      </c>
      <c r="I14">
        <f t="shared" si="5"/>
        <v>334.74568232766029</v>
      </c>
      <c r="J14">
        <f t="shared" si="19"/>
        <v>90.250909232552999</v>
      </c>
    </row>
    <row r="15" spans="1:10" x14ac:dyDescent="0.25">
      <c r="A15">
        <v>11</v>
      </c>
      <c r="B15">
        <v>350</v>
      </c>
      <c r="C15">
        <f>I14</f>
        <v>334.74568232766029</v>
      </c>
      <c r="D15">
        <f>J14+B$2</f>
        <v>95.250909232552999</v>
      </c>
      <c r="E15">
        <f t="shared" si="15"/>
        <v>334.74568232766029</v>
      </c>
      <c r="F15">
        <f t="shared" si="16"/>
        <v>195.250909232553</v>
      </c>
      <c r="G15">
        <f t="shared" si="17"/>
        <v>15.25431767233971</v>
      </c>
      <c r="H15">
        <f t="shared" si="18"/>
        <v>0.48783849256806633</v>
      </c>
      <c r="I15">
        <f t="shared" si="5"/>
        <v>342.1873256660889</v>
      </c>
      <c r="J15">
        <f t="shared" si="19"/>
        <v>48.783849256806633</v>
      </c>
    </row>
    <row r="16" spans="1:10" x14ac:dyDescent="0.25">
      <c r="A16">
        <v>12</v>
      </c>
      <c r="B16">
        <v>320</v>
      </c>
      <c r="C16">
        <f t="shared" si="13"/>
        <v>342.1873256660889</v>
      </c>
      <c r="D16">
        <f t="shared" si="14"/>
        <v>53.783849256806633</v>
      </c>
      <c r="E16">
        <f t="shared" si="15"/>
        <v>342.1873256660889</v>
      </c>
      <c r="F16">
        <f t="shared" si="16"/>
        <v>153.78384925680663</v>
      </c>
      <c r="G16">
        <f t="shared" si="17"/>
        <v>-22.187325666088896</v>
      </c>
      <c r="H16">
        <f t="shared" si="18"/>
        <v>0.34973665646118623</v>
      </c>
      <c r="I16">
        <f t="shared" si="5"/>
        <v>334.42760457181549</v>
      </c>
      <c r="J16">
        <f t="shared" si="19"/>
        <v>34.973665646118626</v>
      </c>
    </row>
    <row r="17" spans="1:10" x14ac:dyDescent="0.25">
      <c r="A17">
        <v>13</v>
      </c>
      <c r="B17">
        <v>330</v>
      </c>
      <c r="C17">
        <f t="shared" si="13"/>
        <v>334.42760457181549</v>
      </c>
      <c r="D17">
        <f t="shared" si="14"/>
        <v>39.973665646118626</v>
      </c>
      <c r="E17">
        <f t="shared" si="15"/>
        <v>334.42760457181549</v>
      </c>
      <c r="F17">
        <f t="shared" si="16"/>
        <v>139.97366564611863</v>
      </c>
      <c r="G17">
        <f t="shared" si="17"/>
        <v>-4.4276045718154933</v>
      </c>
      <c r="H17">
        <f t="shared" si="18"/>
        <v>0.28557990148789869</v>
      </c>
      <c r="I17">
        <f t="shared" si="5"/>
        <v>333.16316969436906</v>
      </c>
      <c r="J17">
        <f t="shared" si="19"/>
        <v>28.55799014878987</v>
      </c>
    </row>
    <row r="18" spans="1:10" x14ac:dyDescent="0.25">
      <c r="A18">
        <v>14</v>
      </c>
      <c r="B18">
        <v>315</v>
      </c>
      <c r="C18">
        <f t="shared" si="13"/>
        <v>333.16316969436906</v>
      </c>
      <c r="D18">
        <f t="shared" si="14"/>
        <v>33.55799014878987</v>
      </c>
      <c r="E18">
        <f t="shared" si="15"/>
        <v>333.16316969436906</v>
      </c>
      <c r="F18">
        <f t="shared" si="16"/>
        <v>133.55799014878988</v>
      </c>
      <c r="G18">
        <f t="shared" si="17"/>
        <v>-18.16316969436906</v>
      </c>
      <c r="H18">
        <f t="shared" si="18"/>
        <v>0.25126156893649487</v>
      </c>
      <c r="I18">
        <f t="shared" si="5"/>
        <v>328.59946318010208</v>
      </c>
      <c r="J18">
        <f t="shared" si="19"/>
        <v>25.126156893649487</v>
      </c>
    </row>
    <row r="19" spans="1:10" x14ac:dyDescent="0.25">
      <c r="A19">
        <v>15</v>
      </c>
      <c r="B19">
        <v>335</v>
      </c>
      <c r="C19">
        <f t="shared" si="13"/>
        <v>328.59946318010208</v>
      </c>
      <c r="D19">
        <f t="shared" si="14"/>
        <v>30.126156893649487</v>
      </c>
      <c r="E19">
        <f t="shared" si="15"/>
        <v>328.59946318010208</v>
      </c>
      <c r="F19">
        <f t="shared" si="16"/>
        <v>130.12615689364949</v>
      </c>
      <c r="G19">
        <f t="shared" si="17"/>
        <v>6.4005368198979227</v>
      </c>
      <c r="H19">
        <f t="shared" si="18"/>
        <v>0.23151499754404661</v>
      </c>
      <c r="I19">
        <f t="shared" si="5"/>
        <v>330.08128344624134</v>
      </c>
      <c r="J19">
        <f t="shared" si="19"/>
        <v>23.151499754404664</v>
      </c>
    </row>
    <row r="22" spans="1:10" x14ac:dyDescent="0.25">
      <c r="A22" t="s">
        <v>14</v>
      </c>
    </row>
    <row r="23" spans="1:10" x14ac:dyDescent="0.25">
      <c r="A23">
        <v>16</v>
      </c>
      <c r="E23">
        <f>I19</f>
        <v>330.08128344624134</v>
      </c>
      <c r="F23">
        <f>J19+B$2+B$1</f>
        <v>128.15149975440465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1e2</vt:lpstr>
      <vt:lpstr>3e4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dcterms:created xsi:type="dcterms:W3CDTF">2018-07-11T14:24:02Z</dcterms:created>
  <dcterms:modified xsi:type="dcterms:W3CDTF">2019-02-19T19:01:26Z</dcterms:modified>
</cp:coreProperties>
</file>